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F53DCF0-E7A1-4580-A5FA-D1C7BA02D66B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D16" i="1"/>
  <c r="D17" i="1" s="1"/>
  <c r="C16" i="1"/>
  <c r="C17" i="1" s="1"/>
  <c r="F11" i="1"/>
  <c r="F10" i="1"/>
  <c r="F13" i="1"/>
  <c r="F14" i="1"/>
  <c r="F12" i="1"/>
  <c r="F15" i="1"/>
  <c r="D22" i="1"/>
  <c r="C22" i="1"/>
  <c r="F20" i="1"/>
  <c r="F21" i="1"/>
  <c r="F9" i="1"/>
  <c r="D23" i="1" l="1"/>
  <c r="D24" i="1" s="1"/>
  <c r="C23" i="1"/>
  <c r="F16" i="1"/>
  <c r="B18" i="1" l="1"/>
  <c r="F18" i="1"/>
  <c r="C24" i="1"/>
  <c r="C26" i="1" l="1"/>
  <c r="E19" i="1" s="1"/>
  <c r="E22" i="1" l="1"/>
  <c r="E23" i="1" s="1"/>
  <c r="F19" i="1"/>
  <c r="F22" i="1" s="1"/>
  <c r="F23" i="1" s="1"/>
</calcChain>
</file>

<file path=xl/sharedStrings.xml><?xml version="1.0" encoding="utf-8"?>
<sst xmlns="http://schemas.openxmlformats.org/spreadsheetml/2006/main" count="27" uniqueCount="26">
  <si>
    <t>Tipo de horas</t>
  </si>
  <si>
    <t>1º Trimestre</t>
  </si>
  <si>
    <t>2º Trimestre</t>
  </si>
  <si>
    <t>3º Trimestre</t>
  </si>
  <si>
    <t>TOTAL ANUAL</t>
  </si>
  <si>
    <t>Módulos de 1º</t>
  </si>
  <si>
    <t>Módulos de 2º</t>
  </si>
  <si>
    <t>Módulo Proyecto/Integración</t>
  </si>
  <si>
    <t>Módulo de FCT</t>
  </si>
  <si>
    <t>Horas complementarias</t>
  </si>
  <si>
    <t>Reunión de Departamento</t>
  </si>
  <si>
    <t>TOTAL COMPLEMENTARIAS</t>
  </si>
  <si>
    <t>Total de permanencia</t>
  </si>
  <si>
    <t>Tutoría 1º</t>
  </si>
  <si>
    <t xml:space="preserve">Tutoría </t>
  </si>
  <si>
    <t>Modulo semipresencial</t>
  </si>
  <si>
    <t>Horas de permanencia en 3º trimes</t>
  </si>
  <si>
    <t>HORARIO</t>
  </si>
  <si>
    <t>Horas lectivas</t>
  </si>
  <si>
    <t>Otras funciones de consideración lectiva</t>
  </si>
  <si>
    <t>TOTAL HORAS LECTIVAS</t>
  </si>
  <si>
    <t>JORNADA COMPLETA</t>
  </si>
  <si>
    <t>PONDERACIÓN FORMACIÓN PROFESIONAL. SIMULADOR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</si>
  <si>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ntroducir en casillas en fondo blanco el horario asignado para comprobar si cumple la normativa.</t>
    </r>
  </si>
  <si>
    <t>Cálculo de las complementarias del 3º trimestre</t>
  </si>
  <si>
    <t>Las horas complementarias que se incrementan por reducción de lectivas de módulos de 2º se colocarán en las horas que estaban los módulos de 2º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</si>
</sst>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hidden="1"/>
    </xf>
    <xf numFmtId="0" fontId="2" fillId="4" borderId="10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2" fillId="4" borderId="10" xfId="0" applyFont="1" applyFill="1" applyBorder="1" applyProtection="1">
      <protection hidden="1"/>
    </xf>
    <xf numFmtId="0" fontId="3" fillId="4" borderId="10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6" borderId="3" xfId="0" applyFont="1" applyFill="1" applyBorder="1" applyAlignment="1" applyProtection="1">
      <alignment horizontal="center"/>
      <protection hidden="1"/>
    </xf>
    <xf numFmtId="0" fontId="3" fillId="6" borderId="3" xfId="0" applyFont="1" applyFill="1" applyBorder="1" applyAlignment="1" applyProtection="1">
      <alignment horizontal="center"/>
      <protection hidden="1"/>
    </xf>
    <xf numFmtId="0" fontId="0" fillId="6" borderId="17" xfId="0" applyFill="1" applyBorder="1" applyProtection="1">
      <protection hidden="1"/>
    </xf>
    <xf numFmtId="0" fontId="0" fillId="6" borderId="15" xfId="0" applyFill="1" applyBorder="1" applyProtection="1">
      <protection hidden="1"/>
    </xf>
    <xf numFmtId="0" fontId="0" fillId="6" borderId="16" xfId="0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6" borderId="0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0" fillId="6" borderId="12" xfId="0" applyFill="1" applyBorder="1" applyProtection="1">
      <protection hidden="1"/>
    </xf>
    <xf numFmtId="0" fontId="3" fillId="6" borderId="2" xfId="0" applyFont="1" applyFill="1" applyBorder="1" applyAlignment="1" applyProtection="1">
      <alignment horizontal="center"/>
      <protection hidden="1"/>
    </xf>
    <xf numFmtId="0" fontId="3" fillId="6" borderId="7" xfId="0" applyFont="1" applyFill="1" applyBorder="1" applyAlignment="1" applyProtection="1">
      <alignment horizontal="center"/>
      <protection hidden="1"/>
    </xf>
    <xf numFmtId="0" fontId="3" fillId="6" borderId="8" xfId="0" applyFont="1" applyFill="1" applyBorder="1" applyAlignment="1" applyProtection="1">
      <alignment horizontal="center"/>
      <protection hidden="1"/>
    </xf>
    <xf numFmtId="0" fontId="2" fillId="6" borderId="6" xfId="0" applyFont="1" applyFill="1" applyBorder="1" applyAlignment="1" applyProtection="1">
      <alignment horizontal="left"/>
      <protection hidden="1"/>
    </xf>
    <xf numFmtId="0" fontId="2" fillId="6" borderId="22" xfId="0" applyFont="1" applyFill="1" applyBorder="1" applyAlignment="1" applyProtection="1">
      <alignment horizontal="center"/>
      <protection hidden="1"/>
    </xf>
    <xf numFmtId="0" fontId="1" fillId="6" borderId="18" xfId="0" applyFont="1" applyFill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wrapText="1"/>
      <protection hidden="1"/>
    </xf>
    <xf numFmtId="0" fontId="3" fillId="6" borderId="9" xfId="0" applyFont="1" applyFill="1" applyBorder="1" applyAlignment="1" applyProtection="1">
      <alignment horizontal="center"/>
      <protection hidden="1"/>
    </xf>
    <xf numFmtId="0" fontId="3" fillId="6" borderId="13" xfId="0" applyFont="1" applyFill="1" applyBorder="1" applyAlignment="1" applyProtection="1">
      <alignment horizontal="center" wrapText="1"/>
      <protection hidden="1"/>
    </xf>
    <xf numFmtId="0" fontId="3" fillId="6" borderId="23" xfId="0" applyFont="1" applyFill="1" applyBorder="1" applyAlignment="1" applyProtection="1">
      <alignment horizontal="center"/>
      <protection hidden="1"/>
    </xf>
    <xf numFmtId="0" fontId="3" fillId="6" borderId="24" xfId="0" applyFont="1" applyFill="1" applyBorder="1" applyAlignment="1" applyProtection="1">
      <alignment horizontal="center"/>
      <protection hidden="1"/>
    </xf>
    <xf numFmtId="0" fontId="2" fillId="4" borderId="17" xfId="0" applyFont="1" applyFill="1" applyBorder="1" applyProtection="1">
      <protection hidden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6" borderId="26" xfId="0" applyFont="1" applyFill="1" applyBorder="1" applyAlignment="1" applyProtection="1">
      <alignment horizontal="center"/>
      <protection hidden="1"/>
    </xf>
    <xf numFmtId="0" fontId="3" fillId="4" borderId="27" xfId="0" applyFont="1" applyFill="1" applyBorder="1" applyProtection="1">
      <protection hidden="1"/>
    </xf>
    <xf numFmtId="0" fontId="3" fillId="6" borderId="28" xfId="0" applyFont="1" applyFill="1" applyBorder="1" applyAlignment="1" applyProtection="1">
      <alignment horizontal="center"/>
      <protection hidden="1"/>
    </xf>
    <xf numFmtId="0" fontId="0" fillId="7" borderId="0" xfId="0" applyFill="1" applyBorder="1" applyAlignment="1" applyProtection="1">
      <protection hidden="1"/>
    </xf>
    <xf numFmtId="0" fontId="0" fillId="7" borderId="0" xfId="0" applyFill="1" applyProtection="1">
      <protection hidden="1"/>
    </xf>
    <xf numFmtId="0" fontId="3" fillId="6" borderId="32" xfId="0" applyFont="1" applyFill="1" applyBorder="1" applyAlignment="1" applyProtection="1">
      <alignment horizontal="center"/>
      <protection hidden="1"/>
    </xf>
    <xf numFmtId="164" fontId="6" fillId="5" borderId="25" xfId="0" applyNumberFormat="1" applyFont="1" applyFill="1" applyBorder="1" applyAlignment="1" applyProtection="1">
      <alignment horizontal="center"/>
      <protection hidden="1"/>
    </xf>
    <xf numFmtId="0" fontId="0" fillId="6" borderId="29" xfId="0" applyFill="1" applyBorder="1" applyProtection="1">
      <protection hidden="1"/>
    </xf>
    <xf numFmtId="0" fontId="3" fillId="6" borderId="35" xfId="0" applyFont="1" applyFill="1" applyBorder="1" applyAlignment="1" applyProtection="1">
      <alignment horizontal="center" wrapText="1"/>
      <protection hidden="1"/>
    </xf>
    <xf numFmtId="0" fontId="3" fillId="6" borderId="30" xfId="0" applyFont="1" applyFill="1" applyBorder="1" applyAlignment="1" applyProtection="1">
      <alignment horizontal="center"/>
      <protection hidden="1"/>
    </xf>
    <xf numFmtId="0" fontId="3" fillId="6" borderId="31" xfId="0" applyFont="1" applyFill="1" applyBorder="1" applyAlignment="1" applyProtection="1">
      <alignment horizontal="center"/>
      <protection hidden="1"/>
    </xf>
    <xf numFmtId="0" fontId="7" fillId="5" borderId="21" xfId="0" applyFont="1" applyFill="1" applyBorder="1" applyAlignment="1" applyProtection="1">
      <alignment horizont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5" fillId="7" borderId="29" xfId="0" applyFont="1" applyFill="1" applyBorder="1" applyAlignment="1" applyProtection="1">
      <alignment horizontal="center"/>
      <protection hidden="1"/>
    </xf>
    <xf numFmtId="0" fontId="5" fillId="7" borderId="30" xfId="0" applyFont="1" applyFill="1" applyBorder="1" applyAlignment="1" applyProtection="1">
      <alignment horizontal="center"/>
      <protection hidden="1"/>
    </xf>
    <xf numFmtId="0" fontId="5" fillId="7" borderId="31" xfId="0" applyFont="1" applyFill="1" applyBorder="1" applyAlignment="1" applyProtection="1">
      <alignment horizontal="center"/>
      <protection hidden="1"/>
    </xf>
    <xf numFmtId="0" fontId="0" fillId="7" borderId="19" xfId="0" applyFill="1" applyBorder="1" applyAlignment="1" applyProtection="1">
      <alignment horizontal="center" vertical="center" wrapText="1"/>
      <protection hidden="1"/>
    </xf>
    <xf numFmtId="0" fontId="0" fillId="7" borderId="14" xfId="0" applyFill="1" applyBorder="1" applyAlignment="1" applyProtection="1">
      <alignment horizontal="center" vertical="center" wrapText="1"/>
      <protection hidden="1"/>
    </xf>
    <xf numFmtId="0" fontId="0" fillId="7" borderId="20" xfId="0" applyFill="1" applyBorder="1" applyAlignment="1" applyProtection="1">
      <alignment horizontal="center" vertical="center" wrapText="1"/>
      <protection hidden="1"/>
    </xf>
    <xf numFmtId="0" fontId="3" fillId="6" borderId="33" xfId="0" applyFont="1" applyFill="1" applyBorder="1" applyAlignment="1" applyProtection="1">
      <alignment horizontal="right" wrapText="1"/>
      <protection hidden="1"/>
    </xf>
    <xf numFmtId="0" fontId="3" fillId="6" borderId="34" xfId="0" applyFont="1" applyFill="1" applyBorder="1" applyAlignment="1" applyProtection="1">
      <alignment horizontal="right" wrapText="1"/>
      <protection hidden="1"/>
    </xf>
    <xf numFmtId="0" fontId="3" fillId="6" borderId="7" xfId="0" applyFont="1" applyFill="1" applyBorder="1" applyAlignment="1" applyProtection="1">
      <alignment horizontal="right" wrapText="1"/>
      <protection hidden="1"/>
    </xf>
    <xf numFmtId="0" fontId="4" fillId="6" borderId="29" xfId="0" applyFont="1" applyFill="1" applyBorder="1" applyAlignment="1" applyProtection="1">
      <alignment horizontal="center"/>
      <protection hidden="1"/>
    </xf>
    <xf numFmtId="0" fontId="4" fillId="6" borderId="30" xfId="0" applyFont="1" applyFill="1" applyBorder="1" applyAlignment="1" applyProtection="1">
      <alignment horizontal="center"/>
      <protection hidden="1"/>
    </xf>
    <xf numFmtId="0" fontId="4" fillId="6" borderId="31" xfId="0" applyFont="1" applyFill="1" applyBorder="1" applyAlignment="1" applyProtection="1">
      <alignment horizontal="center"/>
      <protection hidden="1"/>
    </xf>
    <xf numFmtId="0" fontId="2" fillId="3" borderId="19" xfId="0" applyFont="1" applyFill="1" applyBorder="1" applyAlignment="1" applyProtection="1">
      <alignment horizontal="center"/>
      <protection hidden="1"/>
    </xf>
    <xf numFmtId="0" fontId="2" fillId="3" borderId="14" xfId="0" applyFont="1" applyFill="1" applyBorder="1" applyAlignment="1" applyProtection="1">
      <alignment horizontal="center"/>
      <protection hidden="1"/>
    </xf>
    <xf numFmtId="0" fontId="2" fillId="3" borderId="20" xfId="0" applyFont="1" applyFill="1" applyBorder="1" applyAlignment="1" applyProtection="1">
      <alignment horizontal="center"/>
      <protection hidden="1"/>
    </xf>
    <xf numFmtId="0" fontId="0" fillId="8" borderId="12" xfId="0" applyFill="1" applyBorder="1" applyAlignment="1" applyProtection="1">
      <alignment horizontal="center" wrapText="1"/>
      <protection hidden="1"/>
    </xf>
  </cellXfs>
  <cellStyles count="1">
    <cellStyle name="Normal" xfId="0" builtinId="0"/>
  </cellStyles>
  <dxfs count="3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E13" sqref="E13"/>
    </sheetView>
  </sheetViews>
  <sheetFormatPr baseColWidth="10" defaultRowHeight="15" x14ac:dyDescent="0.25"/>
  <cols>
    <col min="1" max="1" width="5" style="1" customWidth="1"/>
    <col min="2" max="2" width="37.28515625" style="1" bestFit="1" customWidth="1"/>
    <col min="3" max="3" width="11" style="1" customWidth="1"/>
    <col min="4" max="5" width="9.5703125" style="1" bestFit="1" customWidth="1"/>
    <col min="6" max="6" width="10.7109375" style="1" bestFit="1" customWidth="1"/>
    <col min="7" max="7" width="44" style="1" bestFit="1" customWidth="1"/>
    <col min="8" max="16384" width="11.42578125" style="1"/>
  </cols>
  <sheetData>
    <row r="1" spans="1:7" ht="15.75" thickBot="1" x14ac:dyDescent="0.3">
      <c r="A1" s="36"/>
      <c r="B1" s="35"/>
      <c r="C1" s="35"/>
      <c r="D1" s="35"/>
      <c r="E1" s="35"/>
      <c r="F1" s="35"/>
      <c r="G1" s="36"/>
    </row>
    <row r="2" spans="1:7" ht="19.5" thickBot="1" x14ac:dyDescent="0.35">
      <c r="A2" s="36"/>
      <c r="B2" s="45" t="s">
        <v>22</v>
      </c>
      <c r="C2" s="46"/>
      <c r="D2" s="46"/>
      <c r="E2" s="46"/>
      <c r="F2" s="47"/>
      <c r="G2" s="36"/>
    </row>
    <row r="3" spans="1:7" ht="19.5" thickBot="1" x14ac:dyDescent="0.35">
      <c r="A3" s="36"/>
      <c r="B3" s="54" t="s">
        <v>21</v>
      </c>
      <c r="C3" s="55"/>
      <c r="D3" s="55"/>
      <c r="E3" s="55"/>
      <c r="F3" s="56"/>
      <c r="G3" s="36"/>
    </row>
    <row r="4" spans="1:7" x14ac:dyDescent="0.25">
      <c r="A4" s="36"/>
      <c r="B4" s="11" t="s">
        <v>18</v>
      </c>
      <c r="C4" s="23">
        <v>18</v>
      </c>
      <c r="D4" s="12"/>
      <c r="E4" s="12"/>
      <c r="F4" s="13"/>
      <c r="G4" s="36"/>
    </row>
    <row r="5" spans="1:7" x14ac:dyDescent="0.25">
      <c r="A5" s="36"/>
      <c r="B5" s="14" t="s">
        <v>9</v>
      </c>
      <c r="C5" s="24">
        <v>6</v>
      </c>
      <c r="D5" s="15"/>
      <c r="E5" s="15"/>
      <c r="F5" s="16"/>
      <c r="G5" s="36"/>
    </row>
    <row r="6" spans="1:7" ht="31.5" customHeight="1" x14ac:dyDescent="0.25">
      <c r="A6" s="36"/>
      <c r="B6" s="48" t="s">
        <v>23</v>
      </c>
      <c r="C6" s="49"/>
      <c r="D6" s="49"/>
      <c r="E6" s="49"/>
      <c r="F6" s="50"/>
      <c r="G6" s="36"/>
    </row>
    <row r="7" spans="1:7" x14ac:dyDescent="0.25">
      <c r="A7" s="36"/>
      <c r="B7" s="57" t="s">
        <v>17</v>
      </c>
      <c r="C7" s="58"/>
      <c r="D7" s="58"/>
      <c r="E7" s="58"/>
      <c r="F7" s="59"/>
      <c r="G7" s="36"/>
    </row>
    <row r="8" spans="1:7" ht="30" x14ac:dyDescent="0.25">
      <c r="A8" s="36"/>
      <c r="B8" s="2" t="s">
        <v>0</v>
      </c>
      <c r="C8" s="3" t="s">
        <v>1</v>
      </c>
      <c r="D8" s="3" t="s">
        <v>2</v>
      </c>
      <c r="E8" s="3" t="s">
        <v>3</v>
      </c>
      <c r="F8" s="4" t="s">
        <v>4</v>
      </c>
      <c r="G8" s="36"/>
    </row>
    <row r="9" spans="1:7" x14ac:dyDescent="0.25">
      <c r="A9" s="36"/>
      <c r="B9" s="5" t="s">
        <v>5</v>
      </c>
      <c r="C9" s="8">
        <v>6</v>
      </c>
      <c r="D9" s="8">
        <v>6</v>
      </c>
      <c r="E9" s="8">
        <v>6</v>
      </c>
      <c r="F9" s="9">
        <f>SUM(C9:E9)</f>
        <v>18</v>
      </c>
      <c r="G9" s="36"/>
    </row>
    <row r="10" spans="1:7" x14ac:dyDescent="0.25">
      <c r="A10" s="36"/>
      <c r="B10" s="5" t="s">
        <v>6</v>
      </c>
      <c r="C10" s="8">
        <v>8</v>
      </c>
      <c r="D10" s="8">
        <v>8</v>
      </c>
      <c r="E10" s="8">
        <v>0</v>
      </c>
      <c r="F10" s="9">
        <f t="shared" ref="F10:F15" si="0">SUM(C10:E10)</f>
        <v>16</v>
      </c>
      <c r="G10" s="36"/>
    </row>
    <row r="11" spans="1:7" x14ac:dyDescent="0.25">
      <c r="A11" s="36"/>
      <c r="B11" s="5" t="s">
        <v>19</v>
      </c>
      <c r="C11" s="8">
        <v>1</v>
      </c>
      <c r="D11" s="8">
        <v>1</v>
      </c>
      <c r="E11" s="8">
        <v>1</v>
      </c>
      <c r="F11" s="9">
        <f t="shared" si="0"/>
        <v>3</v>
      </c>
      <c r="G11" s="36"/>
    </row>
    <row r="12" spans="1:7" x14ac:dyDescent="0.25">
      <c r="A12" s="36"/>
      <c r="B12" s="5" t="s">
        <v>15</v>
      </c>
      <c r="C12" s="8">
        <v>3</v>
      </c>
      <c r="D12" s="8">
        <v>0</v>
      </c>
      <c r="E12" s="8">
        <v>0</v>
      </c>
      <c r="F12" s="9">
        <f>SUM(C12:E12)</f>
        <v>3</v>
      </c>
      <c r="G12" s="36"/>
    </row>
    <row r="13" spans="1:7" x14ac:dyDescent="0.25">
      <c r="A13" s="36"/>
      <c r="B13" s="5" t="s">
        <v>7</v>
      </c>
      <c r="C13" s="8">
        <v>2</v>
      </c>
      <c r="D13" s="8">
        <v>2</v>
      </c>
      <c r="E13" s="8">
        <v>2</v>
      </c>
      <c r="F13" s="9">
        <f t="shared" si="0"/>
        <v>6</v>
      </c>
      <c r="G13" s="36"/>
    </row>
    <row r="14" spans="1:7" x14ac:dyDescent="0.25">
      <c r="A14" s="36"/>
      <c r="B14" s="5" t="s">
        <v>8</v>
      </c>
      <c r="C14" s="8">
        <v>0</v>
      </c>
      <c r="D14" s="8">
        <v>3</v>
      </c>
      <c r="E14" s="8">
        <v>6</v>
      </c>
      <c r="F14" s="9">
        <f t="shared" si="0"/>
        <v>9</v>
      </c>
      <c r="G14" s="36"/>
    </row>
    <row r="15" spans="1:7" x14ac:dyDescent="0.25">
      <c r="A15" s="36"/>
      <c r="B15" s="5" t="s">
        <v>13</v>
      </c>
      <c r="C15" s="8">
        <v>1</v>
      </c>
      <c r="D15" s="8">
        <v>1</v>
      </c>
      <c r="E15" s="8">
        <v>1</v>
      </c>
      <c r="F15" s="9">
        <f t="shared" si="0"/>
        <v>3</v>
      </c>
      <c r="G15" s="36"/>
    </row>
    <row r="16" spans="1:7" x14ac:dyDescent="0.25">
      <c r="A16" s="36"/>
      <c r="B16" s="6" t="s">
        <v>20</v>
      </c>
      <c r="C16" s="18">
        <f>SUM(C9:C15)</f>
        <v>21</v>
      </c>
      <c r="D16" s="18">
        <f>SUM(D9:D15)</f>
        <v>21</v>
      </c>
      <c r="E16" s="18">
        <f>SUM(E9:E15)</f>
        <v>16</v>
      </c>
      <c r="F16" s="10">
        <f>SUM(F9:F15)</f>
        <v>58</v>
      </c>
      <c r="G16" s="36"/>
    </row>
    <row r="17" spans="1:7" ht="28.5" customHeight="1" x14ac:dyDescent="0.25">
      <c r="A17" s="36"/>
      <c r="B17" s="17"/>
      <c r="C17" s="25" t="str">
        <f>IF(C16&gt;C4+C5-1,"HORARIO IRREGULAR","")</f>
        <v/>
      </c>
      <c r="D17" s="25" t="str">
        <f>IF(D16&gt;C4+C5-1,"HORARIO IRREGULAR","")</f>
        <v/>
      </c>
      <c r="E17" s="26"/>
      <c r="F17" s="27"/>
      <c r="G17" s="36"/>
    </row>
    <row r="18" spans="1:7" ht="21.75" thickBot="1" x14ac:dyDescent="0.4">
      <c r="A18" s="36"/>
      <c r="B18" s="51" t="str">
        <f>IF((+F16-(C4*3))&gt;0,"Horas a compensar en tercer trimestre por pasar de 54 :   ","")</f>
        <v xml:space="preserve">Horas a compensar en tercer trimestre por pasar de 54 :   </v>
      </c>
      <c r="C18" s="52"/>
      <c r="D18" s="52"/>
      <c r="E18" s="53"/>
      <c r="F18" s="43">
        <f>IF((+F16-(C4*3))&gt;0,(+F16-(C4*3)),0)</f>
        <v>4</v>
      </c>
      <c r="G18" s="36"/>
    </row>
    <row r="19" spans="1:7" ht="18.75" x14ac:dyDescent="0.3">
      <c r="A19" s="36"/>
      <c r="B19" s="30" t="s">
        <v>9</v>
      </c>
      <c r="C19" s="31">
        <v>0</v>
      </c>
      <c r="D19" s="31">
        <v>0</v>
      </c>
      <c r="E19" s="38">
        <f>+C26-E16-E20-E21-(C23-C4-C5)-(D23-C4-C5)</f>
        <v>1</v>
      </c>
      <c r="F19" s="32">
        <f>SUM(C19:E19)</f>
        <v>1</v>
      </c>
      <c r="G19" s="44" t="s">
        <v>24</v>
      </c>
    </row>
    <row r="20" spans="1:7" ht="15" customHeight="1" x14ac:dyDescent="0.25">
      <c r="A20" s="36"/>
      <c r="B20" s="5" t="s">
        <v>14</v>
      </c>
      <c r="C20" s="8">
        <v>2</v>
      </c>
      <c r="D20" s="8">
        <v>2</v>
      </c>
      <c r="E20" s="8">
        <v>2</v>
      </c>
      <c r="F20" s="9">
        <f t="shared" ref="F20:F21" si="1">SUM(C20:E20)</f>
        <v>6</v>
      </c>
      <c r="G20" s="60" t="s">
        <v>25</v>
      </c>
    </row>
    <row r="21" spans="1:7" x14ac:dyDescent="0.25">
      <c r="A21" s="36"/>
      <c r="B21" s="5" t="s">
        <v>10</v>
      </c>
      <c r="C21" s="8">
        <v>1</v>
      </c>
      <c r="D21" s="8">
        <v>1</v>
      </c>
      <c r="E21" s="8">
        <v>1</v>
      </c>
      <c r="F21" s="9">
        <f t="shared" si="1"/>
        <v>3</v>
      </c>
      <c r="G21" s="60"/>
    </row>
    <row r="22" spans="1:7" ht="15.75" thickBot="1" x14ac:dyDescent="0.3">
      <c r="A22" s="36"/>
      <c r="B22" s="33" t="s">
        <v>11</v>
      </c>
      <c r="C22" s="34">
        <f>SUM(C19:C21)</f>
        <v>3</v>
      </c>
      <c r="D22" s="34">
        <f t="shared" ref="D22:F22" si="2">SUM(D19:D21)</f>
        <v>3</v>
      </c>
      <c r="E22" s="34">
        <f>SUM(E19:E21)</f>
        <v>4</v>
      </c>
      <c r="F22" s="29">
        <f t="shared" si="2"/>
        <v>10</v>
      </c>
      <c r="G22" s="60"/>
    </row>
    <row r="23" spans="1:7" ht="15.75" thickBot="1" x14ac:dyDescent="0.3">
      <c r="A23" s="36"/>
      <c r="B23" s="7" t="s">
        <v>12</v>
      </c>
      <c r="C23" s="19">
        <f>+C16+C22</f>
        <v>24</v>
      </c>
      <c r="D23" s="19">
        <f>+D16+D22</f>
        <v>24</v>
      </c>
      <c r="E23" s="19">
        <f>+E16+E22</f>
        <v>20</v>
      </c>
      <c r="F23" s="20">
        <f>+F16+F22</f>
        <v>68</v>
      </c>
      <c r="G23" s="60"/>
    </row>
    <row r="24" spans="1:7" ht="31.5" customHeight="1" thickBot="1" x14ac:dyDescent="0.3">
      <c r="A24" s="36"/>
      <c r="B24" s="39"/>
      <c r="C24" s="40" t="str">
        <f>IF(C23&gt;C4+C5,"HORARIO IRREGULAR","")</f>
        <v/>
      </c>
      <c r="D24" s="40" t="str">
        <f>IF(D23&gt;C4+C5,"HORARIO IRREGULAR","")</f>
        <v/>
      </c>
      <c r="E24" s="41"/>
      <c r="F24" s="42"/>
      <c r="G24" s="36"/>
    </row>
    <row r="25" spans="1:7" ht="15.75" hidden="1" thickBot="1" x14ac:dyDescent="0.3">
      <c r="A25" s="36"/>
      <c r="B25" s="37"/>
      <c r="C25" s="28"/>
      <c r="D25" s="28"/>
      <c r="E25" s="28"/>
      <c r="F25" s="29"/>
      <c r="G25" s="36"/>
    </row>
    <row r="26" spans="1:7" ht="15.75" hidden="1" thickBot="1" x14ac:dyDescent="0.3">
      <c r="A26" s="36"/>
      <c r="B26" s="21" t="s">
        <v>16</v>
      </c>
      <c r="C26" s="22">
        <f>IF(F18&gt;0,C4+C5-F18,C4+C5)</f>
        <v>20</v>
      </c>
      <c r="D26" s="28"/>
      <c r="E26" s="28"/>
      <c r="F26" s="29"/>
      <c r="G26" s="36"/>
    </row>
    <row r="27" spans="1:7" x14ac:dyDescent="0.25">
      <c r="A27" s="36"/>
      <c r="B27" s="36"/>
      <c r="C27" s="36"/>
      <c r="D27" s="36"/>
      <c r="E27" s="36"/>
      <c r="F27" s="36"/>
      <c r="G27" s="36"/>
    </row>
    <row r="28" spans="1:7" x14ac:dyDescent="0.25">
      <c r="A28" s="36"/>
      <c r="B28" s="36"/>
      <c r="C28" s="36"/>
      <c r="D28" s="36"/>
      <c r="E28" s="36"/>
      <c r="F28" s="36"/>
      <c r="G28" s="36"/>
    </row>
    <row r="29" spans="1:7" x14ac:dyDescent="0.25">
      <c r="A29" s="36"/>
      <c r="B29" s="36"/>
      <c r="C29" s="36"/>
      <c r="D29" s="36"/>
      <c r="E29" s="36"/>
      <c r="F29" s="36"/>
      <c r="G29" s="36"/>
    </row>
    <row r="30" spans="1:7" x14ac:dyDescent="0.25">
      <c r="A30" s="36"/>
      <c r="B30" s="36"/>
      <c r="C30" s="36"/>
      <c r="D30" s="36"/>
      <c r="E30" s="36"/>
      <c r="F30" s="36"/>
      <c r="G30" s="36"/>
    </row>
    <row r="31" spans="1:7" x14ac:dyDescent="0.25">
      <c r="A31" s="36"/>
      <c r="B31" s="36"/>
      <c r="C31" s="36"/>
      <c r="D31" s="36"/>
      <c r="E31" s="36"/>
      <c r="F31" s="36"/>
      <c r="G31" s="36"/>
    </row>
    <row r="32" spans="1:7" x14ac:dyDescent="0.25">
      <c r="A32" s="36"/>
      <c r="B32" s="36"/>
      <c r="C32" s="36"/>
      <c r="D32" s="36"/>
      <c r="E32" s="36"/>
      <c r="F32" s="36"/>
      <c r="G32" s="36"/>
    </row>
  </sheetData>
  <sheetProtection algorithmName="SHA-512" hashValue="Escv87pbHVD2vLf0rvl2prg3ZwWdFQADdpwx1qvuqbINgtFRNNbmnzJB0Mpr8d8Gw9oH+UKp5XGh5f9OeWVt7w==" saltValue="ZoykO4riSu4xBzpgMZNj8A==" spinCount="100000" sheet="1" objects="1" scenarios="1" selectLockedCells="1"/>
  <mergeCells count="6">
    <mergeCell ref="G20:G23"/>
    <mergeCell ref="B2:F2"/>
    <mergeCell ref="B6:F6"/>
    <mergeCell ref="B18:E18"/>
    <mergeCell ref="B3:F3"/>
    <mergeCell ref="B7:F7"/>
  </mergeCells>
  <conditionalFormatting sqref="C24:D24 C17:D17 B18">
    <cfRule type="containsText" dxfId="2" priority="15" operator="containsText" text="HORARIO IRREGULAR">
      <formula>NOT(ISERROR(SEARCH("HORARIO IRREGULAR",B17)))</formula>
    </cfRule>
  </conditionalFormatting>
  <conditionalFormatting sqref="F17">
    <cfRule type="containsText" dxfId="1" priority="14" operator="containsText" text="Horario a compensar">
      <formula>NOT(ISERROR(SEARCH("Horario a compensar",F17)))</formula>
    </cfRule>
  </conditionalFormatting>
  <conditionalFormatting sqref="F18 B18">
    <cfRule type="containsText" dxfId="0" priority="10" operator="containsText" text="Horas a compensar">
      <formula>NOT(ISERROR(SEARCH("Horas a compensar",B18)))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DOCENTES DE CANARIAS-INSUCAN - CSIF</dc:creator>
  <cp:lastModifiedBy>Usuario</cp:lastModifiedBy>
  <dcterms:created xsi:type="dcterms:W3CDTF">2018-10-02T18:31:02Z</dcterms:created>
  <dcterms:modified xsi:type="dcterms:W3CDTF">2020-03-09T10:41:21Z</dcterms:modified>
</cp:coreProperties>
</file>